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autoCompressPictures="0"/>
  <bookViews>
    <workbookView xWindow="1320" yWindow="285" windowWidth="19695" windowHeight="11760"/>
  </bookViews>
  <sheets>
    <sheet name="Sheet1" sheetId="1" r:id="rId1"/>
    <sheet name="Sheet2" sheetId="2" r:id="rId2"/>
    <sheet name="Sheet3" sheetId="3" r:id="rId3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34" i="1" l="1"/>
  <c r="P30" i="1"/>
  <c r="P35" i="1" s="1"/>
  <c r="P19" i="1"/>
  <c r="P20" i="1"/>
  <c r="P21" i="1"/>
  <c r="P22" i="1"/>
  <c r="P18" i="1"/>
  <c r="P23" i="1" s="1"/>
  <c r="M13" i="1"/>
  <c r="P13" i="1" s="1"/>
  <c r="M14" i="1"/>
  <c r="P14" i="1" s="1"/>
  <c r="M15" i="1"/>
  <c r="P15" i="1" s="1"/>
  <c r="M12" i="1"/>
  <c r="P12" i="1" s="1"/>
  <c r="M36" i="1"/>
  <c r="P36" i="1" s="1"/>
  <c r="P16" i="1" l="1"/>
  <c r="P25" i="1" s="1"/>
  <c r="P42" i="1" s="1"/>
</calcChain>
</file>

<file path=xl/sharedStrings.xml><?xml version="1.0" encoding="utf-8"?>
<sst xmlns="http://schemas.openxmlformats.org/spreadsheetml/2006/main" count="114" uniqueCount="92">
  <si>
    <t xml:space="preserve">                                                                                                 </t>
    <phoneticPr fontId="2" type="noConversion"/>
  </si>
  <si>
    <t>Alpine Host Report - EVENTS</t>
  </si>
  <si>
    <t>Income -Accommodations</t>
  </si>
  <si>
    <t>Sun</t>
  </si>
  <si>
    <t>Mon</t>
  </si>
  <si>
    <t>Tues</t>
  </si>
  <si>
    <t>Wed</t>
  </si>
  <si>
    <t>Thu</t>
  </si>
  <si>
    <t>Fri</t>
  </si>
  <si>
    <t>Sat</t>
  </si>
  <si>
    <t># of nights</t>
  </si>
  <si>
    <t>Income</t>
  </si>
  <si>
    <t>Chart of Accts.</t>
  </si>
  <si>
    <t xml:space="preserve"># of Members: </t>
  </si>
  <si>
    <t>X</t>
  </si>
  <si>
    <t># of Member Children (4-11)</t>
  </si>
  <si>
    <t># of Adult Associate Members</t>
    <phoneticPr fontId="2" type="noConversion"/>
  </si>
  <si>
    <t># of Assoc. Children (4-11)</t>
  </si>
  <si>
    <t>Total Accommodations Income</t>
  </si>
  <si>
    <t>**(1)</t>
  </si>
  <si>
    <t>Income - Meals</t>
  </si>
  <si>
    <t>Meal(s)/event (members)</t>
  </si>
  <si>
    <t># of prsn:</t>
  </si>
  <si>
    <t>Cost/prsn</t>
  </si>
  <si>
    <t>=</t>
  </si>
  <si>
    <t>Meal(s)/event (member children)*</t>
  </si>
  <si>
    <t>Breakfast</t>
  </si>
  <si>
    <t>Total Meal Income</t>
  </si>
  <si>
    <t>**(2)</t>
  </si>
  <si>
    <t>*Children pay adult rate at 12 years old, half of member adult rate between ages 4-11,and no charge under 4 years old.</t>
  </si>
  <si>
    <t>Gross Event Income ((1)+(2))</t>
  </si>
  <si>
    <t>**(3)</t>
  </si>
  <si>
    <t>Expenses:</t>
  </si>
  <si>
    <t xml:space="preserve"> Food (submit receipts):</t>
  </si>
  <si>
    <t xml:space="preserve"> Decorations (submit receipts): </t>
  </si>
  <si>
    <t xml:space="preserve"> Other (submit receipts): </t>
  </si>
  <si>
    <t>Total Food/Décor Expense</t>
  </si>
  <si>
    <t>**(4)</t>
  </si>
  <si>
    <t xml:space="preserve"> Dishwasher fee (submit contract/invoice): </t>
  </si>
  <si>
    <t xml:space="preserve"> Gratuity for Dishwasher:</t>
  </si>
  <si>
    <t xml:space="preserve"> Cleaning fee (submit contract/invoice): </t>
  </si>
  <si>
    <t>Total Contract Expense</t>
  </si>
  <si>
    <t>**(5)</t>
  </si>
  <si>
    <t>Total Event Expense ((4)+(5))</t>
  </si>
  <si>
    <t>**(6)</t>
  </si>
  <si>
    <t>#Assoc Mem Nights</t>
    <phoneticPr fontId="2" type="noConversion"/>
  </si>
  <si>
    <t>**(7)</t>
  </si>
  <si>
    <t>Miscellaneous Income</t>
  </si>
  <si>
    <t>**(8)</t>
  </si>
  <si>
    <t>Donations</t>
  </si>
  <si>
    <t>**(9)</t>
  </si>
  <si>
    <t xml:space="preserve">Supplies for Alpine Lodge (submit receipts): </t>
  </si>
  <si>
    <t>**(10)</t>
  </si>
  <si>
    <t>Refreshment Donations</t>
  </si>
  <si>
    <t>___________</t>
  </si>
  <si>
    <t>Melanie sends to Alpine Treasurer directly</t>
  </si>
  <si>
    <r>
      <t xml:space="preserve">Please make check payable to </t>
    </r>
    <r>
      <rPr>
        <b/>
        <sz val="12"/>
        <color indexed="8"/>
        <rFont val="Calibri"/>
        <family val="2"/>
      </rPr>
      <t>Alpine Lodge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 xml:space="preserve"> </t>
    </r>
  </si>
  <si>
    <t>Send the following to your Accommodations Coordinator.</t>
  </si>
  <si>
    <t>1. Your check</t>
  </si>
  <si>
    <t>Donata Mikulik</t>
  </si>
  <si>
    <t>2. This Report</t>
  </si>
  <si>
    <t>2037 W Hearn</t>
  </si>
  <si>
    <t>3. All Receipts</t>
  </si>
  <si>
    <t>Santa Rosa CA 95407</t>
  </si>
  <si>
    <t>4. Attendance List</t>
  </si>
  <si>
    <t>donatabo@hotmail.com</t>
  </si>
  <si>
    <t>5. Associate Member Forms</t>
  </si>
  <si>
    <t>707-591-3129</t>
  </si>
  <si>
    <t>6. Associate Member Enrollment Log</t>
  </si>
  <si>
    <t>Staff Actions:</t>
  </si>
  <si>
    <t>Coordinator will validate report and send check and report to Alpine Treasurer.</t>
  </si>
  <si>
    <t>Maintain files of  backup data.</t>
    <phoneticPr fontId="2" type="noConversion"/>
  </si>
  <si>
    <t xml:space="preserve">Club Events are open for all members and guests and may be planned far in advance. </t>
  </si>
  <si>
    <t xml:space="preserve">Examples include overnights, holidays and social gatherings. </t>
  </si>
  <si>
    <t xml:space="preserve">Associate Member Dues ($10) (Adults only, per night): </t>
  </si>
  <si>
    <t>Meal(s)/event (Associate)</t>
  </si>
  <si>
    <t>Meal(s)/event (Associate children)*</t>
  </si>
  <si>
    <t xml:space="preserve">Name of Trained Host: </t>
  </si>
  <si>
    <t>__________________________</t>
  </si>
  <si>
    <t xml:space="preserve"> Event date(s): </t>
  </si>
  <si>
    <t>______________________________</t>
  </si>
  <si>
    <t>Email Address:</t>
  </si>
  <si>
    <t xml:space="preserve"> ___________________________________</t>
  </si>
  <si>
    <t xml:space="preserve">Event description: </t>
  </si>
  <si>
    <t>________________________________________________</t>
  </si>
  <si>
    <t xml:space="preserve">Prepared by: </t>
  </si>
  <si>
    <t>______________________________________</t>
  </si>
  <si>
    <t xml:space="preserve"> ________________________</t>
  </si>
  <si>
    <t xml:space="preserve">Date: </t>
  </si>
  <si>
    <t>__________</t>
  </si>
  <si>
    <t>Net to Alpine Lodge ((3)-(6)+(7)+(8)+(9)-(10))</t>
  </si>
  <si>
    <t>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</si>
</sst>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Verdana"/>
      <family val="2"/>
    </font>
    <font>
      <u/>
      <sz val="11"/>
      <color indexed="12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u/>
      <sz val="12"/>
      <color indexed="8"/>
      <name val="Calibri"/>
      <family val="2"/>
    </font>
    <font>
      <sz val="12"/>
      <color indexed="10"/>
      <name val="Calibri"/>
      <family val="2"/>
    </font>
    <font>
      <b/>
      <sz val="14"/>
      <color indexed="8"/>
      <name val="Calibri"/>
      <family val="2"/>
    </font>
    <font>
      <b/>
      <u/>
      <sz val="12"/>
      <color indexed="8"/>
      <name val="Calibri"/>
      <family val="2"/>
    </font>
    <font>
      <u/>
      <sz val="12"/>
      <name val="Calibri"/>
      <family val="2"/>
    </font>
    <font>
      <sz val="12"/>
      <name val="Calibri"/>
      <family val="2"/>
    </font>
    <font>
      <b/>
      <sz val="10"/>
      <color indexed="8"/>
      <name val="Calibri"/>
      <family val="2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77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Border="1"/>
    <xf numFmtId="0" fontId="5" fillId="0" borderId="1" xfId="0" applyFont="1" applyBorder="1"/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5" fillId="0" borderId="2" xfId="0" applyFont="1" applyBorder="1"/>
    <xf numFmtId="0" fontId="5" fillId="0" borderId="2" xfId="0" applyNumberFormat="1" applyFont="1" applyBorder="1"/>
    <xf numFmtId="44" fontId="5" fillId="0" borderId="0" xfId="1" applyFont="1"/>
    <xf numFmtId="164" fontId="5" fillId="0" borderId="1" xfId="0" applyNumberFormat="1" applyFont="1" applyBorder="1" applyAlignment="1">
      <alignment vertical="center"/>
    </xf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164" fontId="5" fillId="0" borderId="0" xfId="0" applyNumberFormat="1" applyFont="1" applyBorder="1"/>
    <xf numFmtId="164" fontId="5" fillId="0" borderId="1" xfId="0" applyNumberFormat="1" applyFont="1" applyBorder="1"/>
    <xf numFmtId="0" fontId="5" fillId="0" borderId="3" xfId="0" applyFont="1" applyBorder="1"/>
    <xf numFmtId="164" fontId="4" fillId="0" borderId="5" xfId="0" applyNumberFormat="1" applyFont="1" applyBorder="1"/>
    <xf numFmtId="164" fontId="4" fillId="0" borderId="4" xfId="0" applyNumberFormat="1" applyFont="1" applyBorder="1"/>
    <xf numFmtId="164" fontId="5" fillId="0" borderId="3" xfId="0" applyNumberFormat="1" applyFont="1" applyBorder="1"/>
    <xf numFmtId="0" fontId="5" fillId="0" borderId="1" xfId="0" applyFont="1" applyBorder="1" applyAlignment="1">
      <alignment vertical="center"/>
    </xf>
    <xf numFmtId="0" fontId="4" fillId="0" borderId="1" xfId="0" applyFont="1" applyBorder="1"/>
    <xf numFmtId="0" fontId="4" fillId="0" borderId="4" xfId="0" applyFont="1" applyBorder="1"/>
    <xf numFmtId="164" fontId="4" fillId="0" borderId="0" xfId="0" applyNumberFormat="1" applyFont="1" applyBorder="1"/>
    <xf numFmtId="14" fontId="4" fillId="0" borderId="0" xfId="0" applyNumberFormat="1" applyFont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7" fillId="0" borderId="6" xfId="0" applyFont="1" applyBorder="1"/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164" fontId="4" fillId="0" borderId="1" xfId="0" applyNumberFormat="1" applyFont="1" applyBorder="1" applyAlignment="1">
      <alignment vertical="center"/>
    </xf>
    <xf numFmtId="0" fontId="7" fillId="0" borderId="4" xfId="0" applyFont="1" applyBorder="1"/>
    <xf numFmtId="44" fontId="5" fillId="0" borderId="4" xfId="0" applyNumberFormat="1" applyFont="1" applyBorder="1"/>
    <xf numFmtId="0" fontId="5" fillId="0" borderId="7" xfId="0" applyFont="1" applyBorder="1" applyAlignment="1">
      <alignment horizontal="center"/>
    </xf>
    <xf numFmtId="44" fontId="5" fillId="0" borderId="7" xfId="0" applyNumberFormat="1" applyFont="1" applyBorder="1"/>
    <xf numFmtId="0" fontId="4" fillId="0" borderId="6" xfId="0" applyFont="1" applyBorder="1"/>
    <xf numFmtId="0" fontId="8" fillId="0" borderId="0" xfId="0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8" fillId="0" borderId="0" xfId="0" applyFont="1" applyBorder="1"/>
    <xf numFmtId="0" fontId="7" fillId="0" borderId="0" xfId="0" applyFont="1" applyBorder="1"/>
    <xf numFmtId="164" fontId="4" fillId="0" borderId="3" xfId="0" applyNumberFormat="1" applyFont="1" applyBorder="1" applyAlignment="1">
      <alignment vertical="center"/>
    </xf>
    <xf numFmtId="0" fontId="4" fillId="2" borderId="8" xfId="0" applyFont="1" applyFill="1" applyBorder="1"/>
    <xf numFmtId="0" fontId="4" fillId="2" borderId="6" xfId="0" applyFont="1" applyFill="1" applyBorder="1" applyAlignment="1">
      <alignment vertical="center"/>
    </xf>
    <xf numFmtId="0" fontId="5" fillId="2" borderId="6" xfId="0" applyFont="1" applyFill="1" applyBorder="1"/>
    <xf numFmtId="164" fontId="5" fillId="0" borderId="6" xfId="0" applyNumberFormat="1" applyFont="1" applyBorder="1"/>
    <xf numFmtId="0" fontId="6" fillId="2" borderId="6" xfId="0" applyFont="1" applyFill="1" applyBorder="1"/>
    <xf numFmtId="0" fontId="10" fillId="2" borderId="6" xfId="0" applyFont="1" applyFill="1" applyBorder="1"/>
    <xf numFmtId="0" fontId="11" fillId="2" borderId="0" xfId="0" applyFont="1" applyFill="1"/>
    <xf numFmtId="0" fontId="11" fillId="2" borderId="6" xfId="0" applyFont="1" applyFill="1" applyBorder="1"/>
    <xf numFmtId="0" fontId="12" fillId="0" borderId="0" xfId="0" applyFont="1" applyBorder="1" applyAlignment="1">
      <alignment horizontal="center" vertical="center" wrapText="1"/>
    </xf>
    <xf numFmtId="0" fontId="6" fillId="0" borderId="0" xfId="2" applyFont="1" applyAlignment="1" applyProtection="1"/>
    <xf numFmtId="0" fontId="3" fillId="0" borderId="0" xfId="2" applyAlignment="1" applyProtection="1"/>
    <xf numFmtId="0" fontId="11" fillId="0" borderId="0" xfId="0" applyFont="1" applyBorder="1" applyAlignment="1">
      <alignment horizontal="right"/>
    </xf>
    <xf numFmtId="0" fontId="5" fillId="0" borderId="9" xfId="0" applyFont="1" applyBorder="1"/>
    <xf numFmtId="0" fontId="5" fillId="2" borderId="8" xfId="0" applyFont="1" applyFill="1" applyBorder="1" applyAlignment="1">
      <alignment horizontal="center"/>
    </xf>
    <xf numFmtId="44" fontId="5" fillId="2" borderId="8" xfId="1" applyFont="1" applyFill="1" applyBorder="1"/>
    <xf numFmtId="164" fontId="4" fillId="2" borderId="8" xfId="0" applyNumberFormat="1" applyFont="1" applyFill="1" applyBorder="1" applyAlignment="1">
      <alignment vertical="center"/>
    </xf>
    <xf numFmtId="164" fontId="4" fillId="2" borderId="8" xfId="0" applyNumberFormat="1" applyFont="1" applyFill="1" applyBorder="1"/>
    <xf numFmtId="0" fontId="5" fillId="0" borderId="8" xfId="0" applyFont="1" applyFill="1" applyBorder="1"/>
    <xf numFmtId="0" fontId="7" fillId="2" borderId="8" xfId="0" applyFont="1" applyFill="1" applyBorder="1"/>
    <xf numFmtId="164" fontId="4" fillId="2" borderId="6" xfId="0" applyNumberFormat="1" applyFont="1" applyFill="1" applyBorder="1"/>
    <xf numFmtId="0" fontId="8" fillId="0" borderId="0" xfId="0" applyFont="1"/>
    <xf numFmtId="0" fontId="4" fillId="0" borderId="0" xfId="0" applyFont="1" applyAlignment="1">
      <alignment horizontal="right"/>
    </xf>
    <xf numFmtId="0" fontId="5" fillId="2" borderId="8" xfId="0" applyFont="1" applyFill="1" applyBorder="1"/>
    <xf numFmtId="0" fontId="1" fillId="0" borderId="0" xfId="0" applyFont="1" applyBorder="1"/>
    <xf numFmtId="0" fontId="7" fillId="0" borderId="0" xfId="0" applyFont="1"/>
    <xf numFmtId="164" fontId="5" fillId="2" borderId="8" xfId="0" applyNumberFormat="1" applyFont="1" applyFill="1" applyBorder="1" applyAlignment="1"/>
    <xf numFmtId="0" fontId="5" fillId="2" borderId="8" xfId="0" applyFont="1" applyFill="1" applyBorder="1" applyAlignment="1"/>
    <xf numFmtId="164" fontId="9" fillId="2" borderId="8" xfId="0" applyNumberFormat="1" applyFont="1" applyFill="1" applyBorder="1" applyAlignment="1"/>
  </cellXfs>
  <cellStyles count="7">
    <cellStyle name="Currency" xfId="1" builtinId="4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onatab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V54"/>
  <sheetViews>
    <sheetView tabSelected="1" topLeftCell="B1" workbookViewId="0">
      <selection activeCell="Q54" sqref="Q54"/>
    </sheetView>
  </sheetViews>
  <sheetFormatPr defaultColWidth="8.85546875" defaultRowHeight="15.75" x14ac:dyDescent="0.25"/>
  <cols>
    <col min="1" max="1" width="5" style="2" customWidth="1"/>
    <col min="2" max="2" width="13" style="2" customWidth="1"/>
    <col min="3" max="4" width="8.85546875" style="2"/>
    <col min="5" max="10" width="5" style="2" customWidth="1"/>
    <col min="11" max="11" width="4.85546875" style="2" customWidth="1"/>
    <col min="12" max="12" width="5.42578125" style="2" customWidth="1"/>
    <col min="13" max="13" width="9" style="2" customWidth="1"/>
    <col min="14" max="14" width="4.42578125" style="2" customWidth="1"/>
    <col min="15" max="15" width="9.140625" style="2" customWidth="1"/>
    <col min="16" max="16" width="10.85546875" style="2" customWidth="1"/>
    <col min="17" max="17" width="5.85546875" style="2" customWidth="1"/>
    <col min="18" max="18" width="7.42578125" style="2" customWidth="1"/>
    <col min="19" max="19" width="8.85546875" style="2"/>
    <col min="20" max="20" width="9.28515625" style="2" customWidth="1"/>
    <col min="21" max="21" width="23.140625" style="2" customWidth="1"/>
    <col min="22" max="22" width="12" style="2" customWidth="1"/>
    <col min="23" max="16384" width="8.85546875" style="2"/>
  </cols>
  <sheetData>
    <row r="1" spans="2:22" x14ac:dyDescent="0.25">
      <c r="B1" s="1" t="s">
        <v>0</v>
      </c>
    </row>
    <row r="2" spans="2:22" ht="18.75" x14ac:dyDescent="0.3">
      <c r="B2" s="1"/>
      <c r="G2" s="69" t="s">
        <v>1</v>
      </c>
    </row>
    <row r="3" spans="2:22" x14ac:dyDescent="0.25">
      <c r="B3" s="2" t="s">
        <v>72</v>
      </c>
      <c r="E3" s="1"/>
    </row>
    <row r="4" spans="2:22" x14ac:dyDescent="0.25">
      <c r="B4" s="2" t="s">
        <v>73</v>
      </c>
      <c r="E4" s="1"/>
    </row>
    <row r="5" spans="2:22" x14ac:dyDescent="0.25">
      <c r="B5" s="3" t="s">
        <v>77</v>
      </c>
      <c r="D5" s="2" t="s">
        <v>78</v>
      </c>
      <c r="G5" s="3"/>
      <c r="L5" s="3" t="s">
        <v>79</v>
      </c>
      <c r="N5" s="4" t="s">
        <v>80</v>
      </c>
      <c r="O5" s="4"/>
    </row>
    <row r="6" spans="2:22" x14ac:dyDescent="0.25">
      <c r="B6" s="3"/>
      <c r="G6" s="3"/>
      <c r="I6" s="3"/>
    </row>
    <row r="7" spans="2:22" x14ac:dyDescent="0.25">
      <c r="B7" s="3" t="s">
        <v>81</v>
      </c>
      <c r="C7" s="2" t="s">
        <v>82</v>
      </c>
      <c r="G7" s="3"/>
      <c r="I7" s="3"/>
      <c r="M7" s="3"/>
      <c r="O7" s="4"/>
    </row>
    <row r="8" spans="2:22" x14ac:dyDescent="0.25">
      <c r="G8" s="3"/>
      <c r="H8" s="3"/>
      <c r="R8" s="14"/>
      <c r="S8" s="4"/>
      <c r="T8" s="4"/>
      <c r="U8" s="4"/>
      <c r="V8" s="4"/>
    </row>
    <row r="9" spans="2:22" x14ac:dyDescent="0.25">
      <c r="B9" s="3" t="s">
        <v>83</v>
      </c>
      <c r="C9" s="1"/>
      <c r="D9" s="6" t="s">
        <v>84</v>
      </c>
      <c r="E9" s="1"/>
      <c r="F9" s="1"/>
      <c r="G9" s="1"/>
      <c r="L9" s="4"/>
      <c r="N9" s="4"/>
      <c r="R9" s="14"/>
      <c r="S9" s="4"/>
      <c r="T9" s="4"/>
      <c r="U9" s="4"/>
      <c r="V9" s="4"/>
    </row>
    <row r="10" spans="2:22" ht="3" customHeight="1" x14ac:dyDescent="0.25">
      <c r="B10" s="3"/>
      <c r="C10" s="1"/>
      <c r="D10" s="6"/>
      <c r="E10" s="1"/>
      <c r="F10" s="1"/>
      <c r="G10" s="1"/>
      <c r="L10" s="4"/>
      <c r="N10" s="4"/>
      <c r="R10" s="14"/>
      <c r="S10" s="4"/>
      <c r="T10" s="4"/>
      <c r="U10" s="4"/>
      <c r="V10" s="4"/>
    </row>
    <row r="11" spans="2:22" ht="23.1" customHeight="1" x14ac:dyDescent="0.25">
      <c r="B11" s="3" t="s">
        <v>2</v>
      </c>
      <c r="E11" s="7" t="s">
        <v>3</v>
      </c>
      <c r="F11" s="7" t="s">
        <v>4</v>
      </c>
      <c r="G11" s="7" t="s">
        <v>5</v>
      </c>
      <c r="H11" s="7" t="s">
        <v>6</v>
      </c>
      <c r="I11" s="7" t="s">
        <v>7</v>
      </c>
      <c r="J11" s="7" t="s">
        <v>8</v>
      </c>
      <c r="K11" s="7" t="s">
        <v>9</v>
      </c>
      <c r="L11" s="7" t="s">
        <v>3</v>
      </c>
      <c r="M11" s="8" t="s">
        <v>10</v>
      </c>
      <c r="P11" s="1" t="s">
        <v>11</v>
      </c>
      <c r="R11" s="57" t="s">
        <v>12</v>
      </c>
      <c r="S11" s="4"/>
      <c r="T11" s="4"/>
      <c r="U11" s="4"/>
      <c r="V11" s="4"/>
    </row>
    <row r="12" spans="2:22" ht="23.1" customHeight="1" x14ac:dyDescent="0.25">
      <c r="B12" s="9" t="s">
        <v>13</v>
      </c>
      <c r="E12" s="10"/>
      <c r="F12" s="10"/>
      <c r="G12" s="10"/>
      <c r="H12" s="10"/>
      <c r="I12" s="10"/>
      <c r="J12" s="10"/>
      <c r="K12" s="10"/>
      <c r="L12" s="10"/>
      <c r="M12" s="11">
        <f>SUM(E12:L12)</f>
        <v>0</v>
      </c>
      <c r="N12" s="7" t="s">
        <v>14</v>
      </c>
      <c r="O12" s="12">
        <v>21</v>
      </c>
      <c r="P12" s="13">
        <f>M12*O12</f>
        <v>0</v>
      </c>
      <c r="R12" s="72">
        <v>43420</v>
      </c>
      <c r="S12" s="4"/>
      <c r="T12" s="4"/>
      <c r="U12" s="4"/>
      <c r="V12" s="4"/>
    </row>
    <row r="13" spans="2:22" ht="23.1" customHeight="1" x14ac:dyDescent="0.25">
      <c r="B13" s="9" t="s">
        <v>15</v>
      </c>
      <c r="E13" s="10"/>
      <c r="F13" s="10"/>
      <c r="G13" s="10"/>
      <c r="H13" s="10"/>
      <c r="I13" s="10"/>
      <c r="J13" s="10"/>
      <c r="K13" s="10"/>
      <c r="L13" s="10"/>
      <c r="M13" s="11">
        <f t="shared" ref="M13:M15" si="0">SUM(E13:L13)</f>
        <v>0</v>
      </c>
      <c r="N13" s="7" t="s">
        <v>14</v>
      </c>
      <c r="O13" s="12">
        <v>10.5</v>
      </c>
      <c r="P13" s="13">
        <f t="shared" ref="P13:P15" si="1">M13*O13</f>
        <v>0</v>
      </c>
      <c r="R13" s="72">
        <v>43420</v>
      </c>
      <c r="S13" s="4"/>
      <c r="T13" s="4"/>
      <c r="U13" s="4"/>
      <c r="V13" s="4"/>
    </row>
    <row r="14" spans="2:22" ht="23.1" customHeight="1" x14ac:dyDescent="0.25">
      <c r="B14" s="9" t="s">
        <v>16</v>
      </c>
      <c r="E14" s="10"/>
      <c r="F14" s="10"/>
      <c r="G14" s="10"/>
      <c r="H14" s="10"/>
      <c r="I14" s="10"/>
      <c r="J14" s="10"/>
      <c r="K14" s="10"/>
      <c r="L14" s="10"/>
      <c r="M14" s="11">
        <f t="shared" si="0"/>
        <v>0</v>
      </c>
      <c r="N14" s="7" t="s">
        <v>14</v>
      </c>
      <c r="O14" s="12">
        <v>21</v>
      </c>
      <c r="P14" s="13">
        <f t="shared" si="1"/>
        <v>0</v>
      </c>
      <c r="R14" s="72">
        <v>43470</v>
      </c>
      <c r="S14" s="4"/>
      <c r="T14" s="4"/>
      <c r="U14" s="4"/>
      <c r="V14" s="4"/>
    </row>
    <row r="15" spans="2:22" ht="23.1" customHeight="1" thickBot="1" x14ac:dyDescent="0.35">
      <c r="B15" s="9" t="s">
        <v>17</v>
      </c>
      <c r="E15" s="61"/>
      <c r="F15" s="61"/>
      <c r="G15" s="61"/>
      <c r="H15" s="61"/>
      <c r="I15" s="61"/>
      <c r="J15" s="61"/>
      <c r="K15" s="61"/>
      <c r="L15" s="61"/>
      <c r="M15" s="11">
        <f t="shared" si="0"/>
        <v>0</v>
      </c>
      <c r="N15" s="7" t="s">
        <v>14</v>
      </c>
      <c r="O15" s="12">
        <v>10.5</v>
      </c>
      <c r="P15" s="13">
        <f t="shared" si="1"/>
        <v>0</v>
      </c>
      <c r="R15" s="72">
        <v>43470</v>
      </c>
      <c r="S15" s="4"/>
      <c r="T15" s="15"/>
      <c r="U15" s="42"/>
      <c r="V15" s="43"/>
    </row>
    <row r="16" spans="2:22" ht="17.100000000000001" customHeight="1" thickBot="1" x14ac:dyDescent="0.3">
      <c r="B16" s="49" t="s">
        <v>18</v>
      </c>
      <c r="C16" s="71"/>
      <c r="D16" s="71"/>
      <c r="E16" s="71"/>
      <c r="F16" s="71"/>
      <c r="G16" s="74"/>
      <c r="H16" s="75"/>
      <c r="I16" s="71"/>
      <c r="J16" s="71"/>
      <c r="K16" s="71"/>
      <c r="L16" s="71"/>
      <c r="M16" s="71"/>
      <c r="N16" s="62"/>
      <c r="O16" s="63"/>
      <c r="P16" s="64">
        <f>SUM(P12:P15)</f>
        <v>0</v>
      </c>
      <c r="Q16" s="2" t="s">
        <v>19</v>
      </c>
      <c r="R16" s="4"/>
      <c r="S16" s="4"/>
      <c r="T16" s="44"/>
      <c r="U16" s="15"/>
      <c r="V16" s="19"/>
    </row>
    <row r="17" spans="2:22" ht="14.1" customHeight="1" x14ac:dyDescent="0.25">
      <c r="B17" s="3" t="s">
        <v>20</v>
      </c>
      <c r="I17" s="4"/>
      <c r="J17" s="7"/>
      <c r="M17" s="4"/>
      <c r="N17" s="7"/>
      <c r="O17" s="12"/>
      <c r="P17" s="19"/>
      <c r="R17" s="4"/>
      <c r="S17" s="4"/>
      <c r="T17" s="44"/>
      <c r="U17" s="15"/>
      <c r="V17" s="19"/>
    </row>
    <row r="18" spans="2:22" ht="23.1" customHeight="1" x14ac:dyDescent="0.25">
      <c r="B18" s="9" t="s">
        <v>21</v>
      </c>
      <c r="G18" s="2" t="s">
        <v>22</v>
      </c>
      <c r="I18" s="5"/>
      <c r="J18" s="7"/>
      <c r="K18" s="2" t="s">
        <v>23</v>
      </c>
      <c r="M18" s="5"/>
      <c r="N18" s="7" t="s">
        <v>24</v>
      </c>
      <c r="O18" s="7"/>
      <c r="P18" s="20">
        <f>I18*M18</f>
        <v>0</v>
      </c>
      <c r="R18" s="72"/>
      <c r="S18" s="4"/>
      <c r="T18" s="47"/>
      <c r="U18" s="15"/>
      <c r="V18" s="19"/>
    </row>
    <row r="19" spans="2:22" ht="23.1" customHeight="1" x14ac:dyDescent="0.3">
      <c r="B19" s="9" t="s">
        <v>25</v>
      </c>
      <c r="G19" s="2" t="s">
        <v>22</v>
      </c>
      <c r="I19" s="5"/>
      <c r="J19" s="7" t="s">
        <v>14</v>
      </c>
      <c r="K19" s="2" t="s">
        <v>23</v>
      </c>
      <c r="M19" s="5"/>
      <c r="N19" s="7" t="s">
        <v>24</v>
      </c>
      <c r="O19" s="7"/>
      <c r="P19" s="20">
        <f t="shared" ref="P19:P22" si="2">I19*M19</f>
        <v>0</v>
      </c>
      <c r="R19" s="72"/>
      <c r="S19" s="4"/>
      <c r="T19" s="4"/>
      <c r="U19" s="42"/>
      <c r="V19" s="28"/>
    </row>
    <row r="20" spans="2:22" ht="23.1" customHeight="1" x14ac:dyDescent="0.25">
      <c r="B20" s="9" t="s">
        <v>75</v>
      </c>
      <c r="G20" s="2" t="s">
        <v>22</v>
      </c>
      <c r="I20" s="5"/>
      <c r="J20" s="7" t="s">
        <v>14</v>
      </c>
      <c r="K20" s="2" t="s">
        <v>23</v>
      </c>
      <c r="M20" s="21"/>
      <c r="N20" s="7" t="s">
        <v>24</v>
      </c>
      <c r="O20" s="12"/>
      <c r="P20" s="20">
        <f t="shared" si="2"/>
        <v>0</v>
      </c>
      <c r="R20" s="72"/>
      <c r="S20" s="4"/>
      <c r="T20" s="4"/>
      <c r="U20" s="15"/>
      <c r="V20" s="4"/>
    </row>
    <row r="21" spans="2:22" ht="23.1" customHeight="1" x14ac:dyDescent="0.25">
      <c r="B21" s="9" t="s">
        <v>76</v>
      </c>
      <c r="G21" s="2" t="s">
        <v>22</v>
      </c>
      <c r="I21" s="5"/>
      <c r="J21" s="7" t="s">
        <v>14</v>
      </c>
      <c r="K21" s="2" t="s">
        <v>23</v>
      </c>
      <c r="M21" s="5"/>
      <c r="N21" s="7" t="s">
        <v>24</v>
      </c>
      <c r="O21" s="7"/>
      <c r="P21" s="20">
        <f t="shared" si="2"/>
        <v>0</v>
      </c>
      <c r="R21" s="72"/>
      <c r="S21" s="4"/>
      <c r="T21" s="4"/>
      <c r="U21" s="15"/>
      <c r="V21" s="4"/>
    </row>
    <row r="22" spans="2:22" ht="23.1" customHeight="1" x14ac:dyDescent="0.25">
      <c r="B22" s="9" t="s">
        <v>26</v>
      </c>
      <c r="G22" s="2" t="s">
        <v>22</v>
      </c>
      <c r="I22" s="5"/>
      <c r="J22" s="7" t="s">
        <v>14</v>
      </c>
      <c r="K22" s="2" t="s">
        <v>23</v>
      </c>
      <c r="M22" s="5"/>
      <c r="N22" s="7" t="s">
        <v>24</v>
      </c>
      <c r="O22" s="7"/>
      <c r="P22" s="20">
        <f t="shared" si="2"/>
        <v>0</v>
      </c>
      <c r="R22" s="72"/>
      <c r="S22" s="4"/>
      <c r="T22" s="4"/>
      <c r="U22" s="15"/>
      <c r="V22" s="4"/>
    </row>
    <row r="23" spans="2:22" ht="14.1" customHeight="1" thickBot="1" x14ac:dyDescent="0.3">
      <c r="B23" s="6" t="s">
        <v>27</v>
      </c>
      <c r="C23" s="4"/>
      <c r="P23" s="22">
        <f>SUM(P18:P22)</f>
        <v>0</v>
      </c>
      <c r="Q23" s="2" t="s">
        <v>28</v>
      </c>
      <c r="R23" s="4">
        <v>43435</v>
      </c>
      <c r="S23" s="4"/>
      <c r="T23" s="44"/>
      <c r="U23" s="45"/>
      <c r="V23" s="4"/>
    </row>
    <row r="24" spans="2:22" ht="14.1" customHeight="1" thickTop="1" thickBot="1" x14ac:dyDescent="0.3">
      <c r="B24" s="16" t="s">
        <v>29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23"/>
      <c r="R24" s="4"/>
      <c r="S24" s="4"/>
      <c r="T24" s="44"/>
      <c r="U24" s="15"/>
      <c r="V24" s="19"/>
    </row>
    <row r="25" spans="2:22" ht="18.95" customHeight="1" thickBot="1" x14ac:dyDescent="0.3">
      <c r="B25" s="49" t="s">
        <v>30</v>
      </c>
      <c r="C25" s="71"/>
      <c r="D25" s="71"/>
      <c r="E25" s="71"/>
      <c r="F25" s="71"/>
      <c r="G25" s="76"/>
      <c r="H25" s="76"/>
      <c r="I25" s="71"/>
      <c r="J25" s="71"/>
      <c r="K25" s="71"/>
      <c r="L25" s="71"/>
      <c r="M25" s="71"/>
      <c r="N25" s="71"/>
      <c r="O25" s="71"/>
      <c r="P25" s="65">
        <f>P16+P23</f>
        <v>0</v>
      </c>
      <c r="Q25" s="66" t="s">
        <v>31</v>
      </c>
      <c r="R25" s="47"/>
      <c r="S25" s="4"/>
      <c r="T25" s="44"/>
      <c r="U25" s="15"/>
      <c r="V25" s="19"/>
    </row>
    <row r="26" spans="2:22" ht="15" customHeight="1" x14ac:dyDescent="0.25">
      <c r="B26" s="3" t="s">
        <v>32</v>
      </c>
      <c r="P26" s="20"/>
      <c r="R26" s="4"/>
      <c r="S26" s="4"/>
      <c r="T26" s="44"/>
      <c r="U26" s="15"/>
      <c r="V26" s="19"/>
    </row>
    <row r="27" spans="2:22" ht="20.100000000000001" customHeight="1" x14ac:dyDescent="0.3">
      <c r="B27" s="9" t="s">
        <v>33</v>
      </c>
      <c r="P27" s="20"/>
      <c r="R27" s="4"/>
      <c r="S27" s="4"/>
      <c r="T27" s="44"/>
      <c r="U27" s="42"/>
      <c r="V27" s="28"/>
    </row>
    <row r="28" spans="2:22" ht="20.100000000000001" customHeight="1" x14ac:dyDescent="0.25">
      <c r="B28" s="9" t="s">
        <v>34</v>
      </c>
      <c r="P28" s="24"/>
      <c r="R28" s="4"/>
      <c r="S28" s="4"/>
      <c r="T28" s="4"/>
      <c r="U28" s="15"/>
      <c r="V28" s="4"/>
    </row>
    <row r="29" spans="2:22" ht="20.100000000000001" customHeight="1" x14ac:dyDescent="0.25">
      <c r="B29" s="9" t="s">
        <v>35</v>
      </c>
      <c r="P29" s="24"/>
      <c r="R29" s="4"/>
      <c r="S29" s="4"/>
      <c r="T29" s="4"/>
      <c r="U29" s="4"/>
      <c r="V29" s="4"/>
    </row>
    <row r="30" spans="2:22" ht="17.100000000000001" customHeight="1" thickBot="1" x14ac:dyDescent="0.35">
      <c r="B30" s="25"/>
      <c r="C30" s="5"/>
      <c r="D30" s="5"/>
      <c r="E30" s="5"/>
      <c r="F30" s="5"/>
      <c r="G30" s="5"/>
      <c r="H30" s="5"/>
      <c r="I30" s="5"/>
      <c r="J30" s="5"/>
      <c r="K30" s="26" t="s">
        <v>36</v>
      </c>
      <c r="L30" s="5"/>
      <c r="M30" s="5"/>
      <c r="N30" s="5"/>
      <c r="O30" s="5"/>
      <c r="P30" s="22">
        <f>SUM(P27:P29)</f>
        <v>0</v>
      </c>
      <c r="Q30" s="4" t="s">
        <v>37</v>
      </c>
      <c r="R30" s="4">
        <v>62800</v>
      </c>
      <c r="S30" s="4"/>
      <c r="T30" s="4"/>
      <c r="U30" s="46"/>
      <c r="V30" s="28"/>
    </row>
    <row r="31" spans="2:22" ht="23.1" customHeight="1" thickTop="1" x14ac:dyDescent="0.25">
      <c r="B31" s="9" t="s">
        <v>38</v>
      </c>
      <c r="F31" s="3"/>
      <c r="P31" s="20"/>
      <c r="R31" s="4"/>
      <c r="S31" s="4"/>
      <c r="T31" s="4"/>
      <c r="U31" s="4"/>
      <c r="V31" s="4"/>
    </row>
    <row r="32" spans="2:22" ht="23.1" customHeight="1" x14ac:dyDescent="0.25">
      <c r="B32" s="9" t="s">
        <v>39</v>
      </c>
      <c r="P32" s="24"/>
      <c r="R32" s="4"/>
      <c r="S32" s="4"/>
      <c r="T32" s="44"/>
      <c r="U32" s="4"/>
      <c r="V32" s="4"/>
    </row>
    <row r="33" spans="2:22" ht="23.1" customHeight="1" x14ac:dyDescent="0.25">
      <c r="B33" s="9" t="s">
        <v>40</v>
      </c>
      <c r="P33" s="24"/>
      <c r="R33" s="4"/>
      <c r="S33" s="4"/>
      <c r="T33" s="4"/>
      <c r="U33" s="4"/>
      <c r="V33" s="4"/>
    </row>
    <row r="34" spans="2:22" ht="17.100000000000001" customHeight="1" thickBot="1" x14ac:dyDescent="0.3">
      <c r="B34" s="4"/>
      <c r="C34" s="4"/>
      <c r="D34" s="4"/>
      <c r="E34" s="4"/>
      <c r="F34" s="4"/>
      <c r="G34" s="4"/>
      <c r="H34" s="4"/>
      <c r="I34" s="4"/>
      <c r="J34" s="4"/>
      <c r="K34" s="14" t="s">
        <v>41</v>
      </c>
      <c r="L34" s="4"/>
      <c r="M34" s="4"/>
      <c r="N34" s="4"/>
      <c r="O34" s="4"/>
      <c r="P34" s="28">
        <f>SUM(P31:P33)</f>
        <v>0</v>
      </c>
      <c r="Q34" s="2" t="s">
        <v>42</v>
      </c>
      <c r="R34" s="4">
        <v>62150</v>
      </c>
      <c r="S34" s="4"/>
      <c r="T34" s="4"/>
      <c r="U34" s="4"/>
      <c r="V34" s="4"/>
    </row>
    <row r="35" spans="2:22" ht="23.1" customHeight="1" thickBot="1" x14ac:dyDescent="0.3">
      <c r="B35" s="49" t="s">
        <v>43</v>
      </c>
      <c r="C35" s="71"/>
      <c r="D35" s="71"/>
      <c r="E35" s="71"/>
      <c r="F35" s="65"/>
      <c r="G35" s="76"/>
      <c r="H35" s="76"/>
      <c r="I35" s="71"/>
      <c r="J35" s="71"/>
      <c r="K35" s="67"/>
      <c r="L35" s="71"/>
      <c r="M35" s="71"/>
      <c r="N35" s="71"/>
      <c r="O35" s="71"/>
      <c r="P35" s="65">
        <f>P30+P34</f>
        <v>0</v>
      </c>
      <c r="Q35" s="66" t="s">
        <v>44</v>
      </c>
      <c r="R35" s="47"/>
      <c r="S35" s="4"/>
      <c r="T35" s="4"/>
      <c r="U35" s="4"/>
      <c r="V35" s="4"/>
    </row>
    <row r="36" spans="2:22" ht="23.1" customHeight="1" x14ac:dyDescent="0.25">
      <c r="B36" s="31" t="s">
        <v>74</v>
      </c>
      <c r="C36" s="32"/>
      <c r="D36" s="32"/>
      <c r="E36" s="33"/>
      <c r="F36" s="34"/>
      <c r="G36" s="34"/>
      <c r="H36" s="52"/>
      <c r="I36" s="34" t="s">
        <v>45</v>
      </c>
      <c r="J36" s="34"/>
      <c r="K36" s="34"/>
      <c r="L36" s="34"/>
      <c r="M36" s="39">
        <f>M14</f>
        <v>0</v>
      </c>
      <c r="N36" s="35" t="s">
        <v>14</v>
      </c>
      <c r="O36" s="40">
        <v>10</v>
      </c>
      <c r="P36" s="28">
        <f>M36*O36</f>
        <v>0</v>
      </c>
      <c r="Q36" s="2" t="s">
        <v>46</v>
      </c>
      <c r="R36" s="60">
        <v>47210</v>
      </c>
      <c r="S36" s="4"/>
      <c r="T36" s="4"/>
      <c r="U36" s="4"/>
      <c r="V36" s="4"/>
    </row>
    <row r="37" spans="2:22" ht="3" customHeight="1" thickBot="1" x14ac:dyDescent="0.3">
      <c r="B37" s="30"/>
      <c r="C37" s="16"/>
      <c r="D37" s="16"/>
      <c r="E37" s="37"/>
      <c r="F37" s="17"/>
      <c r="G37" s="17"/>
      <c r="H37" s="17"/>
      <c r="I37" s="17"/>
      <c r="J37" s="17"/>
      <c r="K37" s="17"/>
      <c r="L37" s="17"/>
      <c r="M37" s="18"/>
      <c r="N37" s="18"/>
      <c r="O37" s="38"/>
      <c r="P37" s="23"/>
      <c r="R37" s="47"/>
      <c r="S37" s="4"/>
      <c r="T37" s="4"/>
      <c r="U37" s="4"/>
      <c r="V37" s="4"/>
    </row>
    <row r="38" spans="2:22" x14ac:dyDescent="0.25">
      <c r="B38" s="3" t="s">
        <v>47</v>
      </c>
      <c r="E38" s="4"/>
      <c r="F38" s="4"/>
      <c r="G38" s="4"/>
      <c r="H38" s="4"/>
      <c r="I38" s="4"/>
      <c r="J38" s="4"/>
      <c r="L38" s="4"/>
      <c r="M38" s="4"/>
      <c r="N38" s="7"/>
      <c r="O38" s="12"/>
      <c r="P38" s="36"/>
      <c r="Q38" s="2" t="s">
        <v>48</v>
      </c>
      <c r="R38" s="4">
        <v>43460</v>
      </c>
      <c r="S38" s="4"/>
      <c r="T38" s="4"/>
      <c r="U38" s="4"/>
      <c r="V38" s="4"/>
    </row>
    <row r="39" spans="2:22" x14ac:dyDescent="0.25">
      <c r="B39" s="6" t="s">
        <v>49</v>
      </c>
      <c r="E39" s="4"/>
      <c r="F39" s="4"/>
      <c r="G39" s="4"/>
      <c r="H39" s="4"/>
      <c r="I39" s="4"/>
      <c r="J39" s="4"/>
      <c r="K39" s="73"/>
      <c r="L39" s="4"/>
      <c r="M39" s="4"/>
      <c r="N39" s="7"/>
      <c r="O39" s="12"/>
      <c r="P39" s="48"/>
      <c r="Q39" s="2" t="s">
        <v>50</v>
      </c>
      <c r="R39" s="60">
        <v>43405</v>
      </c>
      <c r="S39" s="4"/>
      <c r="T39" s="4"/>
      <c r="U39" s="4"/>
      <c r="V39" s="4"/>
    </row>
    <row r="40" spans="2:22" ht="16.5" thickBot="1" x14ac:dyDescent="0.3">
      <c r="B40" s="30" t="s">
        <v>51</v>
      </c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23"/>
      <c r="Q40" s="2" t="s">
        <v>52</v>
      </c>
      <c r="R40" s="4">
        <v>65040</v>
      </c>
      <c r="S40" s="4"/>
      <c r="T40" s="4"/>
      <c r="U40" s="4"/>
      <c r="V40" s="4"/>
    </row>
    <row r="41" spans="2:22" ht="23.1" customHeight="1" x14ac:dyDescent="0.25">
      <c r="B41" s="50" t="s">
        <v>53</v>
      </c>
      <c r="C41" s="51"/>
      <c r="D41" s="51"/>
      <c r="E41" s="51"/>
      <c r="F41" s="53"/>
      <c r="G41" s="53"/>
      <c r="H41" s="54" t="s">
        <v>54</v>
      </c>
      <c r="I41" s="55"/>
      <c r="J41" s="56" t="s">
        <v>55</v>
      </c>
      <c r="K41" s="56"/>
      <c r="L41" s="56"/>
      <c r="M41" s="56"/>
      <c r="N41" s="56"/>
      <c r="O41" s="56"/>
      <c r="P41" s="68"/>
      <c r="R41" s="4"/>
      <c r="S41" s="4"/>
      <c r="T41" s="4"/>
      <c r="U41" s="4"/>
      <c r="V41" s="4"/>
    </row>
    <row r="42" spans="2:22" ht="23.1" customHeight="1" thickBot="1" x14ac:dyDescent="0.3">
      <c r="B42" s="27" t="s">
        <v>90</v>
      </c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23">
        <f>P25-P35+P36+P38+P39+P40</f>
        <v>0</v>
      </c>
    </row>
    <row r="43" spans="2:22" x14ac:dyDescent="0.25">
      <c r="B43" s="9" t="s">
        <v>56</v>
      </c>
    </row>
    <row r="44" spans="2:22" x14ac:dyDescent="0.25">
      <c r="B44" s="9" t="s">
        <v>57</v>
      </c>
    </row>
    <row r="45" spans="2:22" x14ac:dyDescent="0.25">
      <c r="B45" s="9"/>
      <c r="C45" s="3" t="s">
        <v>58</v>
      </c>
      <c r="J45" s="1" t="s">
        <v>59</v>
      </c>
      <c r="K45" s="1"/>
      <c r="L45" s="1"/>
      <c r="M45" s="70"/>
      <c r="O45" s="1"/>
      <c r="P45" s="1"/>
      <c r="Q45" s="1"/>
      <c r="R45" s="1"/>
    </row>
    <row r="46" spans="2:22" x14ac:dyDescent="0.25">
      <c r="B46" s="9"/>
      <c r="C46" s="3" t="s">
        <v>60</v>
      </c>
      <c r="J46" s="2" t="s">
        <v>61</v>
      </c>
    </row>
    <row r="47" spans="2:22" x14ac:dyDescent="0.25">
      <c r="B47" s="9"/>
      <c r="C47" s="3" t="s">
        <v>62</v>
      </c>
      <c r="J47" s="2" t="s">
        <v>63</v>
      </c>
    </row>
    <row r="48" spans="2:22" x14ac:dyDescent="0.25">
      <c r="B48" s="9"/>
      <c r="C48" s="14" t="s">
        <v>64</v>
      </c>
      <c r="J48" s="59" t="s">
        <v>65</v>
      </c>
      <c r="K48"/>
      <c r="L48" s="59"/>
      <c r="M48" s="59"/>
      <c r="N48"/>
      <c r="O48" s="58"/>
      <c r="P48" s="58"/>
      <c r="Q48" s="58"/>
      <c r="R48" s="58"/>
    </row>
    <row r="49" spans="2:18" x14ac:dyDescent="0.25">
      <c r="B49" s="9"/>
      <c r="C49" s="1" t="s">
        <v>66</v>
      </c>
      <c r="J49" s="2" t="s">
        <v>67</v>
      </c>
    </row>
    <row r="50" spans="2:18" x14ac:dyDescent="0.25">
      <c r="C50" s="1" t="s">
        <v>68</v>
      </c>
      <c r="J50" s="1"/>
    </row>
    <row r="51" spans="2:18" ht="23.1" customHeight="1" x14ac:dyDescent="0.25">
      <c r="B51" s="4" t="s">
        <v>85</v>
      </c>
      <c r="C51" s="4" t="s">
        <v>86</v>
      </c>
      <c r="D51" s="4"/>
      <c r="E51" s="4"/>
      <c r="F51" s="14"/>
      <c r="G51" s="4"/>
      <c r="H51" s="4" t="s">
        <v>81</v>
      </c>
      <c r="I51" s="4"/>
      <c r="K51" s="4" t="s">
        <v>87</v>
      </c>
      <c r="L51" s="4"/>
      <c r="N51" s="4"/>
      <c r="O51" s="4" t="s">
        <v>88</v>
      </c>
      <c r="P51" s="2" t="s">
        <v>89</v>
      </c>
      <c r="R51"/>
    </row>
    <row r="52" spans="2:18" ht="6" customHeight="1" thickBot="1" x14ac:dyDescent="0.3">
      <c r="C52" s="17"/>
      <c r="D52" s="17"/>
      <c r="E52" s="17"/>
      <c r="F52" s="27"/>
      <c r="G52" s="17"/>
      <c r="H52" s="17"/>
      <c r="I52" s="4"/>
      <c r="J52" s="4"/>
      <c r="K52" s="4"/>
      <c r="L52" s="4"/>
      <c r="M52" s="4"/>
      <c r="N52" s="17"/>
      <c r="O52" s="4"/>
      <c r="P52" s="4"/>
      <c r="R52"/>
    </row>
    <row r="53" spans="2:18" x14ac:dyDescent="0.25">
      <c r="B53" s="41" t="s">
        <v>69</v>
      </c>
      <c r="C53" s="34" t="s">
        <v>70</v>
      </c>
      <c r="D53" s="34"/>
      <c r="E53" s="34"/>
      <c r="F53" s="34"/>
      <c r="G53" s="34"/>
      <c r="H53" s="34"/>
      <c r="I53" s="34"/>
      <c r="J53" s="34"/>
      <c r="K53" s="34"/>
      <c r="L53" s="34"/>
      <c r="M53" s="34"/>
      <c r="O53" s="34"/>
      <c r="P53" s="34"/>
      <c r="Q53" s="34"/>
      <c r="R53" s="4"/>
    </row>
    <row r="54" spans="2:18" x14ac:dyDescent="0.25">
      <c r="B54" s="3"/>
      <c r="C54" s="4" t="s">
        <v>71</v>
      </c>
      <c r="P54" s="29">
        <v>43405</v>
      </c>
      <c r="Q54" s="2" t="s">
        <v>91</v>
      </c>
    </row>
  </sheetData>
  <mergeCells count="3">
    <mergeCell ref="G16:H16"/>
    <mergeCell ref="G25:H25"/>
    <mergeCell ref="G35:H35"/>
  </mergeCells>
  <phoneticPr fontId="2" type="noConversion"/>
  <hyperlinks>
    <hyperlink ref="J48" r:id="rId1"/>
  </hyperlinks>
  <pageMargins left="0.2" right="0.2" top="0.25" bottom="0.25" header="0.05" footer="0.05"/>
  <pageSetup scale="81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honeticPr fontId="2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honeticPr fontId="2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Jayma</dc:creator>
  <cp:lastModifiedBy>Donata Mikulik</cp:lastModifiedBy>
  <cp:revision/>
  <cp:lastPrinted>2016-04-11T17:29:03Z</cp:lastPrinted>
  <dcterms:created xsi:type="dcterms:W3CDTF">2012-07-02T19:45:29Z</dcterms:created>
  <dcterms:modified xsi:type="dcterms:W3CDTF">2018-11-12T21:48:39Z</dcterms:modified>
</cp:coreProperties>
</file>